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H22決算" sheetId="1" r:id="rId1"/>
  </sheets>
  <definedNames>
    <definedName name="_xlnm.Print_Area" localSheetId="0">'H22決算'!$A$1:$F$50</definedName>
  </definedNames>
  <calcPr fullCalcOnLoad="1"/>
</workbook>
</file>

<file path=xl/sharedStrings.xml><?xml version="1.0" encoding="utf-8"?>
<sst xmlns="http://schemas.openxmlformats.org/spreadsheetml/2006/main" count="68" uniqueCount="60">
  <si>
    <t>【収入】</t>
  </si>
  <si>
    <t>（単位：円）</t>
  </si>
  <si>
    <t>科目</t>
  </si>
  <si>
    <t>予算額(A)</t>
  </si>
  <si>
    <t>決算額(B)</t>
  </si>
  <si>
    <t>備考</t>
  </si>
  <si>
    <t>会費</t>
  </si>
  <si>
    <t>県補助金</t>
  </si>
  <si>
    <t>講演会</t>
  </si>
  <si>
    <t>雑収入</t>
  </si>
  <si>
    <t>繰越金</t>
  </si>
  <si>
    <t>計</t>
  </si>
  <si>
    <t>【支出】</t>
  </si>
  <si>
    <t>諸謝金</t>
  </si>
  <si>
    <t>旅費交通費</t>
  </si>
  <si>
    <t>講演講師旅費</t>
  </si>
  <si>
    <t>食料費</t>
  </si>
  <si>
    <t>消耗品費</t>
  </si>
  <si>
    <t>印刷製本費</t>
  </si>
  <si>
    <t>通信運搬費</t>
  </si>
  <si>
    <t>使用料及び</t>
  </si>
  <si>
    <t>雑費</t>
  </si>
  <si>
    <t>予備費</t>
  </si>
  <si>
    <t>研究発表会</t>
  </si>
  <si>
    <t>研究発表会講演講師謝金</t>
  </si>
  <si>
    <t>研究発表会学会奨励賞賞状</t>
  </si>
  <si>
    <t>県社協電話使用負担金</t>
  </si>
  <si>
    <t>講演手話通訳者旅費</t>
  </si>
  <si>
    <t>共募配分金</t>
  </si>
  <si>
    <t>共同募金配分金</t>
  </si>
  <si>
    <t>OA機器管理負担金</t>
  </si>
  <si>
    <t>講師等昼食代</t>
  </si>
  <si>
    <t>振込手数料他</t>
  </si>
  <si>
    <t>（参加費）</t>
  </si>
  <si>
    <t>普通預金利息等</t>
  </si>
  <si>
    <t>自：平成２２年４月　１日</t>
  </si>
  <si>
    <t>賃借料</t>
  </si>
  <si>
    <t>至：平成２３年３月３１日</t>
  </si>
  <si>
    <t>前年度剰余金</t>
  </si>
  <si>
    <t>座長副座長旅費　</t>
  </si>
  <si>
    <t>平成２２年度鳥取県福祉研究学会収入支出決算書</t>
  </si>
  <si>
    <t>一般参加者（障害者・学生等）500円×31人</t>
  </si>
  <si>
    <t>知事賞審査委員謝金　10,000円×4名</t>
  </si>
  <si>
    <t>研究発表会学会奨励賞賞金　10,000円×4名</t>
  </si>
  <si>
    <t>要旨集（点字版）作成謝礼</t>
  </si>
  <si>
    <t>県社協複写機使用負担金　4円×30,182部</t>
  </si>
  <si>
    <t>研究発表会要旨集　360円×500部×1.05</t>
  </si>
  <si>
    <t>学会奨励賞状筆耕代</t>
  </si>
  <si>
    <t>一般参加者　1,000円×226人</t>
  </si>
  <si>
    <t>研究発表者　1,000円×65人、500円×11人</t>
  </si>
  <si>
    <t>理事会　80円×17名×2回</t>
  </si>
  <si>
    <t>研究発表会一般参加案内　127ヵ所</t>
  </si>
  <si>
    <t>研究発表募集案内　74ヵ所</t>
  </si>
  <si>
    <t>総会案内・連絡調整　32カ所</t>
  </si>
  <si>
    <t>審査選考・連絡調整　</t>
  </si>
  <si>
    <t>県社協公用車使用料　40円×22㎞</t>
  </si>
  <si>
    <r>
      <t xml:space="preserve">講演会手話通訳者謝礼 </t>
    </r>
    <r>
      <rPr>
        <sz val="6"/>
        <color indexed="8"/>
        <rFont val="ＭＳ 明朝"/>
        <family val="1"/>
      </rPr>
      <t>7,000×1名、12,000×2名</t>
    </r>
  </si>
  <si>
    <t>　収入合計 892,797円－支出合計 770,095円＝次年度繰越金 122,702円</t>
  </si>
  <si>
    <t>増減(A-B)</t>
  </si>
  <si>
    <t>研究発表会要旨集（点字版）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</si>
</sst>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#,##0;[Red]\-#,##0\ &quot;円&quot;"/>
    <numFmt numFmtId="180" formatCode="#,##0&quot;円&quot;"/>
    <numFmt numFmtId="181" formatCode="[$-411]ge\.m\.d;@"/>
    <numFmt numFmtId="182" formatCode="mmm\-yyyy"/>
    <numFmt numFmtId="183" formatCode="#,##0_ ;[Red]\-#,##0\ 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38" fontId="46" fillId="0" borderId="0" xfId="49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38" fontId="46" fillId="0" borderId="0" xfId="49" applyFont="1" applyAlignment="1">
      <alignment vertical="center"/>
    </xf>
    <xf numFmtId="0" fontId="48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distributed" vertical="center"/>
    </xf>
    <xf numFmtId="0" fontId="46" fillId="0" borderId="11" xfId="0" applyFont="1" applyBorder="1" applyAlignment="1">
      <alignment vertical="center"/>
    </xf>
    <xf numFmtId="38" fontId="46" fillId="0" borderId="12" xfId="49" applyNumberFormat="1" applyFont="1" applyBorder="1" applyAlignment="1">
      <alignment vertical="center"/>
    </xf>
    <xf numFmtId="177" fontId="46" fillId="0" borderId="12" xfId="49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180" fontId="47" fillId="0" borderId="13" xfId="0" applyNumberFormat="1" applyFont="1" applyFill="1" applyBorder="1" applyAlignment="1">
      <alignment horizontal="right" vertical="center"/>
    </xf>
    <xf numFmtId="38" fontId="46" fillId="0" borderId="12" xfId="49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38" fontId="46" fillId="0" borderId="14" xfId="49" applyFont="1" applyBorder="1" applyAlignment="1">
      <alignment vertical="center"/>
    </xf>
    <xf numFmtId="177" fontId="46" fillId="0" borderId="14" xfId="49" applyNumberFormat="1" applyFont="1" applyBorder="1" applyAlignment="1">
      <alignment vertical="center"/>
    </xf>
    <xf numFmtId="180" fontId="47" fillId="0" borderId="15" xfId="0" applyNumberFormat="1" applyFont="1" applyFill="1" applyBorder="1" applyAlignment="1">
      <alignment horizontal="right" vertical="center"/>
    </xf>
    <xf numFmtId="0" fontId="46" fillId="0" borderId="16" xfId="0" applyFont="1" applyBorder="1" applyAlignment="1">
      <alignment vertical="center"/>
    </xf>
    <xf numFmtId="38" fontId="46" fillId="0" borderId="16" xfId="49" applyFont="1" applyBorder="1" applyAlignment="1">
      <alignment vertical="center"/>
    </xf>
    <xf numFmtId="177" fontId="46" fillId="0" borderId="16" xfId="49" applyNumberFormat="1" applyFont="1" applyBorder="1" applyAlignment="1">
      <alignment vertical="center"/>
    </xf>
    <xf numFmtId="180" fontId="47" fillId="0" borderId="17" xfId="0" applyNumberFormat="1" applyFont="1" applyFill="1" applyBorder="1" applyAlignment="1">
      <alignment horizontal="right" vertical="center"/>
    </xf>
    <xf numFmtId="0" fontId="46" fillId="0" borderId="18" xfId="0" applyFont="1" applyBorder="1" applyAlignment="1">
      <alignment vertical="center"/>
    </xf>
    <xf numFmtId="38" fontId="46" fillId="0" borderId="18" xfId="49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180" fontId="47" fillId="0" borderId="10" xfId="0" applyNumberFormat="1" applyFont="1" applyFill="1" applyBorder="1" applyAlignment="1">
      <alignment horizontal="right" vertical="center"/>
    </xf>
    <xf numFmtId="0" fontId="46" fillId="0" borderId="2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7" fontId="46" fillId="0" borderId="18" xfId="49" applyNumberFormat="1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Fill="1" applyAlignment="1">
      <alignment horizontal="right" vertical="center"/>
    </xf>
    <xf numFmtId="38" fontId="46" fillId="0" borderId="14" xfId="49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1" xfId="0" applyFont="1" applyBorder="1" applyAlignment="1">
      <alignment horizontal="distributed" vertical="center"/>
    </xf>
    <xf numFmtId="0" fontId="46" fillId="0" borderId="15" xfId="0" applyFont="1" applyBorder="1" applyAlignment="1">
      <alignment horizontal="distributed" vertical="center"/>
    </xf>
    <xf numFmtId="0" fontId="46" fillId="0" borderId="0" xfId="0" applyFont="1" applyBorder="1" applyAlignment="1">
      <alignment vertical="center"/>
    </xf>
    <xf numFmtId="0" fontId="46" fillId="0" borderId="12" xfId="0" applyFont="1" applyBorder="1" applyAlignment="1">
      <alignment vertical="top"/>
    </xf>
    <xf numFmtId="180" fontId="46" fillId="0" borderId="0" xfId="0" applyNumberFormat="1" applyFont="1" applyAlignment="1">
      <alignment vertical="center"/>
    </xf>
    <xf numFmtId="178" fontId="46" fillId="0" borderId="12" xfId="0" applyNumberFormat="1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178" fontId="46" fillId="0" borderId="12" xfId="0" applyNumberFormat="1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38" fontId="46" fillId="0" borderId="0" xfId="49" applyFont="1" applyBorder="1" applyAlignment="1">
      <alignment horizontal="right" vertical="center"/>
    </xf>
    <xf numFmtId="38" fontId="46" fillId="0" borderId="0" xfId="0" applyNumberFormat="1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Border="1" applyAlignment="1">
      <alignment vertical="center"/>
    </xf>
    <xf numFmtId="177" fontId="46" fillId="0" borderId="0" xfId="49" applyNumberFormat="1" applyFont="1" applyBorder="1" applyAlignment="1">
      <alignment vertical="center"/>
    </xf>
    <xf numFmtId="180" fontId="50" fillId="0" borderId="0" xfId="0" applyNumberFormat="1" applyFont="1" applyFill="1" applyBorder="1" applyAlignment="1">
      <alignment horizontal="right" vertical="center"/>
    </xf>
    <xf numFmtId="0" fontId="46" fillId="0" borderId="21" xfId="0" applyFont="1" applyBorder="1" applyAlignment="1">
      <alignment vertical="center"/>
    </xf>
    <xf numFmtId="38" fontId="46" fillId="0" borderId="14" xfId="49" applyNumberFormat="1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38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vertical="center"/>
    </xf>
    <xf numFmtId="180" fontId="51" fillId="0" borderId="22" xfId="0" applyNumberFormat="1" applyFont="1" applyFill="1" applyBorder="1" applyAlignment="1">
      <alignment horizontal="right" vertical="center"/>
    </xf>
    <xf numFmtId="0" fontId="46" fillId="0" borderId="14" xfId="0" applyFont="1" applyBorder="1" applyAlignment="1">
      <alignment vertical="top"/>
    </xf>
    <xf numFmtId="177" fontId="46" fillId="0" borderId="14" xfId="0" applyNumberFormat="1" applyFont="1" applyBorder="1" applyAlignment="1">
      <alignment vertical="center"/>
    </xf>
    <xf numFmtId="177" fontId="46" fillId="0" borderId="12" xfId="0" applyNumberFormat="1" applyFont="1" applyBorder="1" applyAlignment="1">
      <alignment vertical="center"/>
    </xf>
    <xf numFmtId="0" fontId="46" fillId="0" borderId="16" xfId="0" applyFont="1" applyBorder="1" applyAlignment="1">
      <alignment vertical="top"/>
    </xf>
    <xf numFmtId="178" fontId="46" fillId="0" borderId="16" xfId="0" applyNumberFormat="1" applyFont="1" applyBorder="1" applyAlignment="1">
      <alignment vertical="center"/>
    </xf>
    <xf numFmtId="177" fontId="46" fillId="0" borderId="16" xfId="0" applyNumberFormat="1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6" fillId="0" borderId="18" xfId="0" applyFont="1" applyFill="1" applyBorder="1" applyAlignment="1">
      <alignment vertical="top"/>
    </xf>
    <xf numFmtId="38" fontId="46" fillId="0" borderId="18" xfId="49" applyNumberFormat="1" applyFont="1" applyBorder="1" applyAlignment="1">
      <alignment vertical="center"/>
    </xf>
    <xf numFmtId="177" fontId="46" fillId="0" borderId="18" xfId="0" applyNumberFormat="1" applyFont="1" applyFill="1" applyBorder="1" applyAlignment="1">
      <alignment vertical="center"/>
    </xf>
    <xf numFmtId="38" fontId="46" fillId="0" borderId="18" xfId="49" applyNumberFormat="1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46" fillId="0" borderId="21" xfId="0" applyFont="1" applyBorder="1" applyAlignment="1">
      <alignment vertical="top"/>
    </xf>
    <xf numFmtId="0" fontId="46" fillId="0" borderId="20" xfId="0" applyFont="1" applyBorder="1" applyAlignment="1">
      <alignment vertical="top"/>
    </xf>
    <xf numFmtId="38" fontId="46" fillId="0" borderId="16" xfId="49" applyNumberFormat="1" applyFont="1" applyBorder="1" applyAlignment="1">
      <alignment vertical="center"/>
    </xf>
    <xf numFmtId="177" fontId="46" fillId="0" borderId="18" xfId="0" applyNumberFormat="1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00390625" defaultRowHeight="13.5"/>
  <cols>
    <col min="1" max="1" width="13.125" style="3" customWidth="1"/>
    <col min="2" max="4" width="11.625" style="3" customWidth="1"/>
    <col min="5" max="5" width="33.125" style="3" customWidth="1"/>
    <col min="6" max="6" width="8.625" style="3" customWidth="1"/>
    <col min="7" max="7" width="2.125" style="3" customWidth="1"/>
    <col min="8" max="8" width="10.50390625" style="3" bestFit="1" customWidth="1"/>
    <col min="9" max="16384" width="9.00390625" style="3" customWidth="1"/>
  </cols>
  <sheetData>
    <row r="1" spans="1:6" ht="16.5" customHeight="1">
      <c r="A1" s="50"/>
      <c r="B1" s="1"/>
      <c r="C1" s="1"/>
      <c r="D1" s="51"/>
      <c r="E1" s="2"/>
      <c r="F1" s="52"/>
    </row>
    <row r="2" spans="1:6" ht="18" customHeight="1">
      <c r="A2" s="77" t="s">
        <v>40</v>
      </c>
      <c r="B2" s="77"/>
      <c r="C2" s="77"/>
      <c r="D2" s="77"/>
      <c r="E2" s="77"/>
      <c r="F2" s="77"/>
    </row>
    <row r="3" spans="1:6" ht="18" customHeight="1">
      <c r="A3" s="49"/>
      <c r="B3" s="49"/>
      <c r="C3" s="49"/>
      <c r="D3" s="49"/>
      <c r="E3" s="49"/>
      <c r="F3" s="49"/>
    </row>
    <row r="4" spans="2:6" ht="13.5" customHeight="1">
      <c r="B4" s="5"/>
      <c r="C4" s="5"/>
      <c r="D4" s="5"/>
      <c r="E4" s="5"/>
      <c r="F4" s="5" t="s">
        <v>35</v>
      </c>
    </row>
    <row r="5" spans="2:6" ht="13.5" customHeight="1">
      <c r="B5" s="5"/>
      <c r="C5" s="5"/>
      <c r="D5" s="5"/>
      <c r="E5" s="5"/>
      <c r="F5" s="5" t="s">
        <v>37</v>
      </c>
    </row>
    <row r="6" spans="2:6" ht="13.5" customHeight="1">
      <c r="B6" s="5"/>
      <c r="C6" s="5"/>
      <c r="D6" s="5"/>
      <c r="E6" s="5"/>
      <c r="F6" s="5"/>
    </row>
    <row r="7" spans="1:6" ht="18" customHeight="1">
      <c r="A7" s="3" t="s">
        <v>0</v>
      </c>
      <c r="E7" s="6"/>
      <c r="F7" s="6" t="s">
        <v>1</v>
      </c>
    </row>
    <row r="8" spans="1:6" ht="18" customHeight="1">
      <c r="A8" s="34" t="s">
        <v>2</v>
      </c>
      <c r="B8" s="33" t="s">
        <v>3</v>
      </c>
      <c r="C8" s="34" t="s">
        <v>4</v>
      </c>
      <c r="D8" s="34" t="s">
        <v>58</v>
      </c>
      <c r="E8" s="35" t="s">
        <v>5</v>
      </c>
      <c r="F8" s="36"/>
    </row>
    <row r="9" spans="1:8" ht="18" customHeight="1">
      <c r="A9" s="53" t="s">
        <v>6</v>
      </c>
      <c r="B9" s="54">
        <v>300000</v>
      </c>
      <c r="C9" s="15">
        <f>H10</f>
        <v>312000</v>
      </c>
      <c r="D9" s="16">
        <f>B9-C9</f>
        <v>-12000</v>
      </c>
      <c r="E9" s="55" t="s">
        <v>33</v>
      </c>
      <c r="F9" s="56"/>
      <c r="H9" s="4"/>
    </row>
    <row r="10" spans="1:8" ht="18" customHeight="1">
      <c r="A10" s="8"/>
      <c r="B10" s="13"/>
      <c r="C10" s="13"/>
      <c r="D10" s="10"/>
      <c r="E10" s="11" t="s">
        <v>48</v>
      </c>
      <c r="F10" s="12">
        <v>226000</v>
      </c>
      <c r="H10" s="4">
        <f>SUM(F10:F12)</f>
        <v>312000</v>
      </c>
    </row>
    <row r="11" spans="1:8" ht="18" customHeight="1">
      <c r="A11" s="8"/>
      <c r="B11" s="13"/>
      <c r="C11" s="13"/>
      <c r="D11" s="10"/>
      <c r="E11" s="11" t="s">
        <v>41</v>
      </c>
      <c r="F11" s="12">
        <v>15500</v>
      </c>
      <c r="H11" s="4"/>
    </row>
    <row r="12" spans="1:8" ht="18" customHeight="1">
      <c r="A12" s="8"/>
      <c r="B12" s="13"/>
      <c r="C12" s="13"/>
      <c r="D12" s="10"/>
      <c r="E12" s="11" t="s">
        <v>49</v>
      </c>
      <c r="F12" s="12">
        <v>70500</v>
      </c>
      <c r="H12" s="4"/>
    </row>
    <row r="13" spans="1:6" ht="18" customHeight="1">
      <c r="A13" s="14" t="s">
        <v>7</v>
      </c>
      <c r="B13" s="15">
        <f>SUM(F13:F14)</f>
        <v>300000</v>
      </c>
      <c r="C13" s="15">
        <f>SUM(F13:F14)</f>
        <v>300000</v>
      </c>
      <c r="D13" s="16">
        <f>B13-C13</f>
        <v>0</v>
      </c>
      <c r="E13" s="55" t="s">
        <v>8</v>
      </c>
      <c r="F13" s="17">
        <v>200000</v>
      </c>
    </row>
    <row r="14" spans="1:6" ht="18" customHeight="1">
      <c r="A14" s="18"/>
      <c r="B14" s="19"/>
      <c r="C14" s="19"/>
      <c r="D14" s="20"/>
      <c r="E14" s="46" t="s">
        <v>23</v>
      </c>
      <c r="F14" s="21">
        <v>100000</v>
      </c>
    </row>
    <row r="15" spans="1:6" ht="18" customHeight="1">
      <c r="A15" s="18" t="s">
        <v>28</v>
      </c>
      <c r="B15" s="19">
        <f>F15</f>
        <v>100000</v>
      </c>
      <c r="C15" s="19">
        <f>F15</f>
        <v>100000</v>
      </c>
      <c r="D15" s="20">
        <f>B15-C15</f>
        <v>0</v>
      </c>
      <c r="E15" s="46" t="s">
        <v>29</v>
      </c>
      <c r="F15" s="21">
        <v>100000</v>
      </c>
    </row>
    <row r="16" spans="1:6" ht="18" customHeight="1">
      <c r="A16" s="22" t="s">
        <v>9</v>
      </c>
      <c r="B16" s="23">
        <v>1272</v>
      </c>
      <c r="C16" s="23">
        <f>F16</f>
        <v>69</v>
      </c>
      <c r="D16" s="29">
        <f>B16-C16</f>
        <v>1203</v>
      </c>
      <c r="E16" s="24" t="s">
        <v>34</v>
      </c>
      <c r="F16" s="25">
        <v>69</v>
      </c>
    </row>
    <row r="17" spans="1:6" ht="18" customHeight="1">
      <c r="A17" s="26" t="s">
        <v>10</v>
      </c>
      <c r="B17" s="19">
        <v>180728</v>
      </c>
      <c r="C17" s="19">
        <f>F17</f>
        <v>180728</v>
      </c>
      <c r="D17" s="29">
        <f>B17-C17</f>
        <v>0</v>
      </c>
      <c r="E17" s="27" t="s">
        <v>38</v>
      </c>
      <c r="F17" s="12">
        <v>180728</v>
      </c>
    </row>
    <row r="18" spans="1:6" ht="18" customHeight="1">
      <c r="A18" s="28" t="s">
        <v>11</v>
      </c>
      <c r="B18" s="19">
        <f>SUM(B9:B17)</f>
        <v>882000</v>
      </c>
      <c r="C18" s="19">
        <f>SUM(C9:C17)</f>
        <v>892797</v>
      </c>
      <c r="D18" s="20">
        <f>SUM(D9:D17)</f>
        <v>-10797</v>
      </c>
      <c r="E18" s="30"/>
      <c r="F18" s="31"/>
    </row>
    <row r="19" spans="2:6" ht="18" customHeight="1">
      <c r="B19" s="57"/>
      <c r="D19" s="58"/>
      <c r="F19" s="59"/>
    </row>
    <row r="20" ht="18" customHeight="1">
      <c r="D20" s="58"/>
    </row>
    <row r="21" spans="1:6" ht="18" customHeight="1">
      <c r="A21" s="3" t="s">
        <v>12</v>
      </c>
      <c r="E21" s="32"/>
      <c r="F21" s="6" t="s">
        <v>1</v>
      </c>
    </row>
    <row r="22" spans="1:6" ht="18" customHeight="1">
      <c r="A22" s="34" t="s">
        <v>2</v>
      </c>
      <c r="B22" s="33" t="s">
        <v>3</v>
      </c>
      <c r="C22" s="34" t="s">
        <v>4</v>
      </c>
      <c r="D22" s="34" t="s">
        <v>58</v>
      </c>
      <c r="E22" s="35" t="s">
        <v>5</v>
      </c>
      <c r="F22" s="7"/>
    </row>
    <row r="23" spans="1:9" ht="18" customHeight="1">
      <c r="A23" s="60" t="s">
        <v>13</v>
      </c>
      <c r="B23" s="54">
        <v>219000</v>
      </c>
      <c r="C23" s="54">
        <f>H26</f>
        <v>268000</v>
      </c>
      <c r="D23" s="61">
        <f>B23-C23</f>
        <v>-49000</v>
      </c>
      <c r="E23" s="55" t="s">
        <v>56</v>
      </c>
      <c r="F23" s="17">
        <v>31000</v>
      </c>
      <c r="I23" s="3">
        <v>7000</v>
      </c>
    </row>
    <row r="24" spans="1:6" ht="18" customHeight="1">
      <c r="A24" s="38"/>
      <c r="B24" s="40"/>
      <c r="C24" s="40"/>
      <c r="D24" s="62"/>
      <c r="E24" s="44" t="s">
        <v>24</v>
      </c>
      <c r="F24" s="12">
        <v>147000</v>
      </c>
    </row>
    <row r="25" spans="1:6" ht="18" customHeight="1">
      <c r="A25" s="38"/>
      <c r="B25" s="40"/>
      <c r="C25" s="40"/>
      <c r="D25" s="62"/>
      <c r="E25" s="44" t="s">
        <v>42</v>
      </c>
      <c r="F25" s="12">
        <v>40000</v>
      </c>
    </row>
    <row r="26" spans="1:8" ht="18" customHeight="1">
      <c r="A26" s="38"/>
      <c r="B26" s="45"/>
      <c r="C26" s="45"/>
      <c r="D26" s="62"/>
      <c r="E26" s="27" t="s">
        <v>43</v>
      </c>
      <c r="F26" s="12">
        <v>40000</v>
      </c>
      <c r="H26" s="39">
        <f>SUM(F23:F27)</f>
        <v>268000</v>
      </c>
    </row>
    <row r="27" spans="1:8" ht="18" customHeight="1">
      <c r="A27" s="63"/>
      <c r="B27" s="64"/>
      <c r="C27" s="64"/>
      <c r="D27" s="65"/>
      <c r="E27" s="66" t="s">
        <v>44</v>
      </c>
      <c r="F27" s="21">
        <v>10000</v>
      </c>
      <c r="H27" s="39"/>
    </row>
    <row r="28" spans="1:9" ht="18" customHeight="1">
      <c r="A28" s="38" t="s">
        <v>14</v>
      </c>
      <c r="B28" s="9">
        <v>80000</v>
      </c>
      <c r="C28" s="9">
        <f>H30</f>
        <v>28300</v>
      </c>
      <c r="D28" s="62">
        <f>B28-C28</f>
        <v>51700</v>
      </c>
      <c r="E28" s="41" t="s">
        <v>15</v>
      </c>
      <c r="F28" s="12">
        <v>15040</v>
      </c>
      <c r="I28" s="3">
        <v>1480</v>
      </c>
    </row>
    <row r="29" spans="1:6" ht="18" customHeight="1">
      <c r="A29" s="38"/>
      <c r="B29" s="45"/>
      <c r="C29" s="45"/>
      <c r="D29" s="62"/>
      <c r="E29" s="27" t="s">
        <v>27</v>
      </c>
      <c r="F29" s="12">
        <v>6680</v>
      </c>
    </row>
    <row r="30" spans="1:8" ht="18" customHeight="1">
      <c r="A30" s="38"/>
      <c r="B30" s="45"/>
      <c r="C30" s="45"/>
      <c r="D30" s="62"/>
      <c r="E30" s="27" t="s">
        <v>39</v>
      </c>
      <c r="F30" s="12">
        <v>6580</v>
      </c>
      <c r="H30" s="39">
        <f>SUM(F28:F30)</f>
        <v>28300</v>
      </c>
    </row>
    <row r="31" spans="1:8" ht="18" customHeight="1">
      <c r="A31" s="67" t="s">
        <v>16</v>
      </c>
      <c r="B31" s="68">
        <v>10000</v>
      </c>
      <c r="C31" s="68">
        <f>H31</f>
        <v>13100</v>
      </c>
      <c r="D31" s="69">
        <f>B31-C31</f>
        <v>-3100</v>
      </c>
      <c r="E31" s="24" t="s">
        <v>31</v>
      </c>
      <c r="F31" s="25">
        <v>13100</v>
      </c>
      <c r="H31" s="39">
        <f>F31</f>
        <v>13100</v>
      </c>
    </row>
    <row r="32" spans="1:8" ht="18" customHeight="1">
      <c r="A32" s="67" t="s">
        <v>17</v>
      </c>
      <c r="B32" s="70">
        <v>71000</v>
      </c>
      <c r="C32" s="70">
        <f>H32</f>
        <v>740</v>
      </c>
      <c r="D32" s="69">
        <f>B32-C32</f>
        <v>70260</v>
      </c>
      <c r="E32" s="71" t="s">
        <v>17</v>
      </c>
      <c r="F32" s="25">
        <v>740</v>
      </c>
      <c r="H32" s="39">
        <f>F32</f>
        <v>740</v>
      </c>
    </row>
    <row r="33" spans="1:9" ht="18" customHeight="1">
      <c r="A33" s="38" t="s">
        <v>18</v>
      </c>
      <c r="B33" s="9">
        <v>320000</v>
      </c>
      <c r="C33" s="9">
        <f>H33</f>
        <v>408808</v>
      </c>
      <c r="D33" s="62">
        <f>B33-C33</f>
        <v>-88808</v>
      </c>
      <c r="E33" s="27" t="s">
        <v>45</v>
      </c>
      <c r="F33" s="12">
        <v>120728</v>
      </c>
      <c r="H33" s="39">
        <f>SUM(F33:F36)</f>
        <v>408808</v>
      </c>
      <c r="I33" s="3">
        <v>101388</v>
      </c>
    </row>
    <row r="34" spans="1:6" ht="18" customHeight="1">
      <c r="A34" s="38"/>
      <c r="B34" s="45"/>
      <c r="C34" s="45"/>
      <c r="D34" s="62"/>
      <c r="E34" s="27" t="s">
        <v>46</v>
      </c>
      <c r="F34" s="12">
        <v>189000</v>
      </c>
    </row>
    <row r="35" spans="1:12" ht="18" customHeight="1">
      <c r="A35" s="38"/>
      <c r="B35" s="45"/>
      <c r="C35" s="45"/>
      <c r="D35" s="62"/>
      <c r="E35" s="27" t="s">
        <v>59</v>
      </c>
      <c r="F35" s="12">
        <v>94250</v>
      </c>
      <c r="I35" s="3">
        <v>17780</v>
      </c>
      <c r="L35" s="3">
        <v>479</v>
      </c>
    </row>
    <row r="36" spans="1:12" ht="18" customHeight="1">
      <c r="A36" s="38"/>
      <c r="B36" s="45"/>
      <c r="C36" s="45"/>
      <c r="D36" s="62"/>
      <c r="E36" s="27" t="s">
        <v>25</v>
      </c>
      <c r="F36" s="21">
        <v>4830</v>
      </c>
      <c r="L36" s="3">
        <v>311</v>
      </c>
    </row>
    <row r="37" spans="1:12" ht="18" customHeight="1">
      <c r="A37" s="60" t="s">
        <v>19</v>
      </c>
      <c r="B37" s="54">
        <v>85000</v>
      </c>
      <c r="C37" s="54">
        <f>H37</f>
        <v>38874</v>
      </c>
      <c r="D37" s="61">
        <f>B37-C37</f>
        <v>46126</v>
      </c>
      <c r="E37" s="55" t="s">
        <v>50</v>
      </c>
      <c r="F37" s="17">
        <v>2720</v>
      </c>
      <c r="H37" s="39">
        <f>SUM(F37:F42)</f>
        <v>38874</v>
      </c>
      <c r="L37" s="4">
        <v>8200</v>
      </c>
    </row>
    <row r="38" spans="1:12" ht="18" customHeight="1">
      <c r="A38" s="38"/>
      <c r="B38" s="9"/>
      <c r="C38" s="9"/>
      <c r="D38" s="62"/>
      <c r="E38" s="27" t="s">
        <v>53</v>
      </c>
      <c r="F38" s="12">
        <v>7180</v>
      </c>
      <c r="H38" s="39"/>
      <c r="L38" s="4">
        <v>100</v>
      </c>
    </row>
    <row r="39" spans="1:12" ht="18" customHeight="1">
      <c r="A39" s="38"/>
      <c r="B39" s="45"/>
      <c r="C39" s="45"/>
      <c r="D39" s="62"/>
      <c r="E39" s="27" t="s">
        <v>52</v>
      </c>
      <c r="F39" s="12">
        <v>5439</v>
      </c>
      <c r="L39" s="4">
        <v>5439</v>
      </c>
    </row>
    <row r="40" spans="1:12" ht="18" customHeight="1">
      <c r="A40" s="38"/>
      <c r="B40" s="45"/>
      <c r="C40" s="45"/>
      <c r="D40" s="62"/>
      <c r="E40" s="27" t="s">
        <v>51</v>
      </c>
      <c r="F40" s="12">
        <v>9555</v>
      </c>
      <c r="L40" s="4">
        <v>340</v>
      </c>
    </row>
    <row r="41" spans="1:12" ht="18" customHeight="1">
      <c r="A41" s="38"/>
      <c r="B41" s="45"/>
      <c r="C41" s="45"/>
      <c r="D41" s="62"/>
      <c r="E41" s="27" t="s">
        <v>54</v>
      </c>
      <c r="F41" s="12">
        <v>13190</v>
      </c>
      <c r="L41" s="4">
        <v>9555</v>
      </c>
    </row>
    <row r="42" spans="1:12" ht="18" customHeight="1">
      <c r="A42" s="38"/>
      <c r="B42" s="45"/>
      <c r="C42" s="45"/>
      <c r="D42" s="62"/>
      <c r="E42" s="27" t="s">
        <v>26</v>
      </c>
      <c r="F42" s="21">
        <v>790</v>
      </c>
      <c r="L42" s="4">
        <v>2770</v>
      </c>
    </row>
    <row r="43" spans="1:12" ht="18" customHeight="1">
      <c r="A43" s="60" t="s">
        <v>20</v>
      </c>
      <c r="B43" s="54">
        <v>10000</v>
      </c>
      <c r="C43" s="54">
        <f>H44</f>
        <v>4944</v>
      </c>
      <c r="D43" s="61">
        <f>B43-C43</f>
        <v>5056</v>
      </c>
      <c r="E43" s="55" t="s">
        <v>55</v>
      </c>
      <c r="F43" s="17">
        <v>880</v>
      </c>
      <c r="L43" s="4">
        <v>4540</v>
      </c>
    </row>
    <row r="44" spans="1:12" ht="18" customHeight="1">
      <c r="A44" s="63" t="s">
        <v>36</v>
      </c>
      <c r="B44" s="64"/>
      <c r="C44" s="64"/>
      <c r="D44" s="65"/>
      <c r="E44" s="46" t="s">
        <v>30</v>
      </c>
      <c r="F44" s="21">
        <v>4064</v>
      </c>
      <c r="H44" s="39">
        <f>SUM(F43:F44)</f>
        <v>4944</v>
      </c>
      <c r="L44" s="4">
        <v>4110</v>
      </c>
    </row>
    <row r="45" spans="1:12" ht="18" customHeight="1">
      <c r="A45" s="72" t="s">
        <v>21</v>
      </c>
      <c r="B45" s="54">
        <v>7000</v>
      </c>
      <c r="C45" s="54">
        <v>7329</v>
      </c>
      <c r="D45" s="61">
        <f>B45-C45</f>
        <v>-329</v>
      </c>
      <c r="E45" s="55" t="s">
        <v>32</v>
      </c>
      <c r="F45" s="12">
        <v>3495</v>
      </c>
      <c r="G45" s="37"/>
      <c r="H45" s="39">
        <f>SUM(F45:F46)</f>
        <v>7329</v>
      </c>
      <c r="L45" s="4">
        <f>SUM(L35:L44)</f>
        <v>35844</v>
      </c>
    </row>
    <row r="46" spans="1:7" ht="18" customHeight="1">
      <c r="A46" s="73"/>
      <c r="B46" s="74"/>
      <c r="C46" s="74"/>
      <c r="D46" s="65"/>
      <c r="E46" s="46" t="s">
        <v>47</v>
      </c>
      <c r="F46" s="21">
        <v>3834</v>
      </c>
      <c r="G46" s="37"/>
    </row>
    <row r="47" spans="1:7" ht="18" customHeight="1">
      <c r="A47" s="73" t="s">
        <v>22</v>
      </c>
      <c r="B47" s="68">
        <v>80000</v>
      </c>
      <c r="C47" s="68">
        <v>0</v>
      </c>
      <c r="D47" s="75">
        <f>B47-C47</f>
        <v>80000</v>
      </c>
      <c r="E47" s="46"/>
      <c r="F47" s="21"/>
      <c r="G47" s="37"/>
    </row>
    <row r="48" spans="1:6" ht="18" customHeight="1">
      <c r="A48" s="28" t="s">
        <v>11</v>
      </c>
      <c r="B48" s="19">
        <f>SUM(B23:B47)</f>
        <v>882000</v>
      </c>
      <c r="C48" s="19">
        <f>SUM(C23:C47)</f>
        <v>770095</v>
      </c>
      <c r="D48" s="20">
        <f>SUM(D23:D47)</f>
        <v>111905</v>
      </c>
      <c r="E48" s="42"/>
      <c r="F48" s="43"/>
    </row>
    <row r="49" spans="1:6" ht="18" customHeight="1">
      <c r="A49" s="37"/>
      <c r="B49" s="47"/>
      <c r="C49" s="48"/>
      <c r="D49" s="78"/>
      <c r="E49" s="78"/>
      <c r="F49" s="2"/>
    </row>
    <row r="50" spans="1:7" ht="13.5">
      <c r="A50" s="76" t="s">
        <v>57</v>
      </c>
      <c r="B50" s="76"/>
      <c r="C50" s="76"/>
      <c r="D50" s="76"/>
      <c r="E50" s="76"/>
      <c r="F50" s="76"/>
      <c r="G50" s="37"/>
    </row>
    <row r="51" spans="1:7" ht="13.5">
      <c r="A51" s="37"/>
      <c r="B51" s="37"/>
      <c r="C51" s="37"/>
      <c r="D51" s="37"/>
      <c r="E51" s="2"/>
      <c r="F51" s="2"/>
      <c r="G51" s="37"/>
    </row>
    <row r="52" spans="1:7" ht="13.5">
      <c r="A52" s="37"/>
      <c r="B52" s="37"/>
      <c r="C52" s="37"/>
      <c r="D52" s="37"/>
      <c r="E52" s="2"/>
      <c r="F52" s="2"/>
      <c r="G52" s="37"/>
    </row>
    <row r="53" spans="1:7" ht="13.5">
      <c r="A53" s="37"/>
      <c r="B53" s="37"/>
      <c r="C53" s="37"/>
      <c r="D53" s="37"/>
      <c r="E53" s="2"/>
      <c r="F53" s="2"/>
      <c r="G53" s="37"/>
    </row>
    <row r="54" spans="1:7" ht="13.5">
      <c r="A54" s="37"/>
      <c r="B54" s="37"/>
      <c r="C54" s="37"/>
      <c r="D54" s="37"/>
      <c r="E54" s="2"/>
      <c r="F54" s="2"/>
      <c r="G54" s="37"/>
    </row>
    <row r="55" spans="1:7" ht="13.5">
      <c r="A55" s="37"/>
      <c r="B55" s="37"/>
      <c r="C55" s="37"/>
      <c r="D55" s="37"/>
      <c r="E55" s="2"/>
      <c r="F55" s="2"/>
      <c r="G55" s="37"/>
    </row>
    <row r="56" spans="1:7" ht="13.5">
      <c r="A56" s="37"/>
      <c r="B56" s="37"/>
      <c r="C56" s="37"/>
      <c r="D56" s="37"/>
      <c r="E56" s="2"/>
      <c r="F56" s="2"/>
      <c r="G56" s="37"/>
    </row>
    <row r="57" spans="1:7" ht="13.5">
      <c r="A57" s="37"/>
      <c r="B57" s="37"/>
      <c r="C57" s="37"/>
      <c r="D57" s="37"/>
      <c r="E57" s="2"/>
      <c r="F57" s="2"/>
      <c r="G57" s="37"/>
    </row>
    <row r="58" spans="1:7" ht="13.5">
      <c r="A58" s="37"/>
      <c r="B58" s="37"/>
      <c r="C58" s="37"/>
      <c r="D58" s="37"/>
      <c r="E58" s="37"/>
      <c r="F58" s="37"/>
      <c r="G58" s="37"/>
    </row>
  </sheetData>
  <sheetProtection/>
  <mergeCells count="2">
    <mergeCell ref="A2:F2"/>
    <mergeCell ref="D49:E49"/>
  </mergeCells>
  <printOptions horizontalCentered="1"/>
  <pageMargins left="0.5905511811023623" right="0.5905511811023623" top="0.7874015748031497" bottom="0.8267716535433072" header="0.5118110236220472" footer="0.5118110236220472"/>
  <pageSetup fitToHeight="2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社会福祉法人鳥取県社会福祉協議会</dc:creator>
  <cp:keywords/>
  <dc:description/>
  <cp:lastModifiedBy>社会福祉法人鳥取県社会福祉協議会</cp:lastModifiedBy>
  <cp:lastPrinted>2011-05-26T00:24:12Z</cp:lastPrinted>
  <dcterms:created xsi:type="dcterms:W3CDTF">2009-04-16T06:15:02Z</dcterms:created>
  <dcterms:modified xsi:type="dcterms:W3CDTF">2011-06-21T04:55:57Z</dcterms:modified>
  <cp:category/>
  <cp:version/>
  <cp:contentType/>
  <cp:contentStatus/>
</cp:coreProperties>
</file>